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ERNANDA\CIERRE\2022\TRIMESTRES\2° Trimestre\LDF\"/>
    </mc:Choice>
  </mc:AlternateContent>
  <bookViews>
    <workbookView xWindow="-105" yWindow="-105" windowWidth="19425" windowHeight="10425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63" i="1" l="1"/>
  <c r="F64" i="1"/>
  <c r="F65" i="1"/>
  <c r="I64" i="1" l="1"/>
  <c r="I57" i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F70" i="1"/>
  <c r="I69" i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F47" i="1" s="1"/>
  <c r="I50" i="1"/>
  <c r="F50" i="1"/>
  <c r="I49" i="1"/>
  <c r="I47" i="1" s="1"/>
  <c r="F49" i="1"/>
  <c r="I48" i="1"/>
  <c r="F48" i="1"/>
  <c r="H47" i="1"/>
  <c r="G47" i="1"/>
  <c r="E47" i="1"/>
  <c r="D47" i="1"/>
  <c r="H38" i="1"/>
  <c r="E38" i="1"/>
  <c r="E42" i="1" s="1"/>
  <c r="D38" i="1"/>
  <c r="H36" i="1"/>
  <c r="I36" i="1" s="1"/>
  <c r="G36" i="1"/>
  <c r="E36" i="1"/>
  <c r="F36" i="1" s="1"/>
  <c r="H29" i="1"/>
  <c r="I29" i="1" s="1"/>
  <c r="G29" i="1"/>
  <c r="E29" i="1"/>
  <c r="D29" i="1"/>
  <c r="F29" i="1" s="1"/>
  <c r="I10" i="1"/>
  <c r="F10" i="1"/>
  <c r="H67" i="1" l="1"/>
  <c r="E67" i="1"/>
  <c r="E72" i="1" s="1"/>
  <c r="G67" i="1"/>
  <c r="F38" i="1"/>
  <c r="I38" i="1"/>
  <c r="G42" i="1"/>
  <c r="F56" i="1"/>
  <c r="H42" i="1"/>
  <c r="D42" i="1"/>
  <c r="D72" i="1" s="1"/>
  <c r="H72" i="1" l="1"/>
  <c r="G72" i="1"/>
  <c r="F42" i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<sst xmlns="http://schemas.openxmlformats.org/spreadsheetml/2006/main" count="74" uniqueCount="74">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</sst>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44" fontId="0" fillId="0" borderId="0" xfId="0" applyNumberFormat="1"/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44" fontId="3" fillId="0" borderId="14" xfId="2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/>
    <cellStyle name="Millares 3" xfId="4"/>
    <cellStyle name="Millares 4" xfId="5"/>
    <cellStyle name="Millares 5" xf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pane ySplit="7" topLeftCell="A62" activePane="bottomLeft" state="frozen"/>
      <selection pane="bottomLeft" activeCell="E68" sqref="E68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75" t="s">
        <v>0</v>
      </c>
      <c r="B1" s="76"/>
      <c r="C1" s="76"/>
      <c r="D1" s="76"/>
      <c r="E1" s="76"/>
      <c r="F1" s="76"/>
      <c r="G1" s="76"/>
      <c r="H1" s="76"/>
      <c r="I1" s="77"/>
    </row>
    <row r="2" spans="1:9" x14ac:dyDescent="0.25">
      <c r="A2" s="78" t="s">
        <v>1</v>
      </c>
      <c r="B2" s="79"/>
      <c r="C2" s="79"/>
      <c r="D2" s="79"/>
      <c r="E2" s="79"/>
      <c r="F2" s="79"/>
      <c r="G2" s="79"/>
      <c r="H2" s="79"/>
      <c r="I2" s="80"/>
    </row>
    <row r="3" spans="1:9" x14ac:dyDescent="0.25">
      <c r="A3" s="78" t="s">
        <v>73</v>
      </c>
      <c r="B3" s="79"/>
      <c r="C3" s="79"/>
      <c r="D3" s="79"/>
      <c r="E3" s="79"/>
      <c r="F3" s="79"/>
      <c r="G3" s="79"/>
      <c r="H3" s="79"/>
      <c r="I3" s="80"/>
    </row>
    <row r="4" spans="1:9" ht="15.75" thickBot="1" x14ac:dyDescent="0.3">
      <c r="A4" s="81" t="s">
        <v>2</v>
      </c>
      <c r="B4" s="82"/>
      <c r="C4" s="82"/>
      <c r="D4" s="82"/>
      <c r="E4" s="82"/>
      <c r="F4" s="82"/>
      <c r="G4" s="82"/>
      <c r="H4" s="82"/>
      <c r="I4" s="83"/>
    </row>
    <row r="5" spans="1:9" ht="15.75" thickBot="1" x14ac:dyDescent="0.3">
      <c r="A5" s="84" t="s">
        <v>3</v>
      </c>
      <c r="B5" s="85"/>
      <c r="C5" s="86"/>
      <c r="D5" s="93" t="s">
        <v>4</v>
      </c>
      <c r="E5" s="94"/>
      <c r="F5" s="94"/>
      <c r="G5" s="94"/>
      <c r="H5" s="95"/>
      <c r="I5" s="96" t="s">
        <v>5</v>
      </c>
    </row>
    <row r="6" spans="1:9" x14ac:dyDescent="0.25">
      <c r="A6" s="87"/>
      <c r="B6" s="88"/>
      <c r="C6" s="89"/>
      <c r="D6" s="96" t="s">
        <v>6</v>
      </c>
      <c r="E6" s="96" t="s">
        <v>7</v>
      </c>
      <c r="F6" s="73" t="s">
        <v>8</v>
      </c>
      <c r="G6" s="73" t="s">
        <v>9</v>
      </c>
      <c r="H6" s="73" t="s">
        <v>10</v>
      </c>
      <c r="I6" s="97"/>
    </row>
    <row r="7" spans="1:9" ht="15.75" thickBot="1" x14ac:dyDescent="0.3">
      <c r="A7" s="90"/>
      <c r="B7" s="91"/>
      <c r="C7" s="92"/>
      <c r="D7" s="98"/>
      <c r="E7" s="98"/>
      <c r="F7" s="74"/>
      <c r="G7" s="74"/>
      <c r="H7" s="74"/>
      <c r="I7" s="98"/>
    </row>
    <row r="8" spans="1:9" x14ac:dyDescent="0.25">
      <c r="A8" s="59" t="s">
        <v>11</v>
      </c>
      <c r="B8" s="60"/>
      <c r="C8" s="60"/>
      <c r="D8" s="49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62" t="s">
        <v>12</v>
      </c>
      <c r="C10" s="72"/>
      <c r="D10" s="50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62" t="s">
        <v>13</v>
      </c>
      <c r="C11" s="72"/>
      <c r="D11" s="50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62" t="s">
        <v>14</v>
      </c>
      <c r="C12" s="72"/>
      <c r="D12" s="50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62" t="s">
        <v>15</v>
      </c>
      <c r="C13" s="72"/>
      <c r="D13" s="50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6" customFormat="1" x14ac:dyDescent="0.25">
      <c r="A14" s="7"/>
      <c r="B14" s="62" t="s">
        <v>16</v>
      </c>
      <c r="C14" s="72"/>
      <c r="D14" s="50">
        <v>45881051.689999998</v>
      </c>
      <c r="E14" s="2">
        <v>670105.26</v>
      </c>
      <c r="F14" s="2">
        <f t="shared" si="0"/>
        <v>46551156.949999996</v>
      </c>
      <c r="G14" s="2">
        <v>41529703.57</v>
      </c>
      <c r="H14" s="2">
        <v>41529703.57</v>
      </c>
      <c r="I14" s="11">
        <f t="shared" si="1"/>
        <v>-4351348.1199999973</v>
      </c>
    </row>
    <row r="15" spans="1:9" x14ac:dyDescent="0.25">
      <c r="A15" s="7"/>
      <c r="B15" s="62" t="s">
        <v>17</v>
      </c>
      <c r="C15" s="72"/>
      <c r="D15" s="50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47" customFormat="1" x14ac:dyDescent="0.25">
      <c r="A16" s="7"/>
      <c r="B16" s="62" t="s">
        <v>18</v>
      </c>
      <c r="C16" s="72"/>
      <c r="D16" s="50">
        <v>264712486.58000001</v>
      </c>
      <c r="E16" s="2">
        <v>3000722</v>
      </c>
      <c r="F16" s="2">
        <f t="shared" si="0"/>
        <v>267713208.58000001</v>
      </c>
      <c r="G16" s="2">
        <v>158109746.94999999</v>
      </c>
      <c r="H16" s="2">
        <v>158109746.94999999</v>
      </c>
      <c r="I16" s="11">
        <f t="shared" si="1"/>
        <v>-106602739.63000003</v>
      </c>
    </row>
    <row r="17" spans="1:9" x14ac:dyDescent="0.25">
      <c r="A17" s="7"/>
      <c r="B17" s="62" t="s">
        <v>19</v>
      </c>
      <c r="C17" s="72"/>
      <c r="D17" s="50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48" t="s">
        <v>20</v>
      </c>
      <c r="D18" s="50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48" t="s">
        <v>21</v>
      </c>
      <c r="D19" s="50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48" t="s">
        <v>22</v>
      </c>
      <c r="D20" s="50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48" t="s">
        <v>23</v>
      </c>
      <c r="D21" s="50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48" t="s">
        <v>24</v>
      </c>
      <c r="D22" s="50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48" t="s">
        <v>25</v>
      </c>
      <c r="D23" s="50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48" t="s">
        <v>26</v>
      </c>
      <c r="D24" s="50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48" t="s">
        <v>27</v>
      </c>
      <c r="D25" s="50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48" t="s">
        <v>28</v>
      </c>
      <c r="D26" s="50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48" t="s">
        <v>29</v>
      </c>
      <c r="D27" s="50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48" t="s">
        <v>30</v>
      </c>
      <c r="D28" s="50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62" t="s">
        <v>31</v>
      </c>
      <c r="C29" s="72"/>
      <c r="D29" s="50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48" t="s">
        <v>32</v>
      </c>
      <c r="D30" s="50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48" t="s">
        <v>33</v>
      </c>
      <c r="D31" s="50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48" t="s">
        <v>34</v>
      </c>
      <c r="D32" s="50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48" t="s">
        <v>35</v>
      </c>
      <c r="D33" s="50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48" t="s">
        <v>36</v>
      </c>
      <c r="D34" s="50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72" t="s">
        <v>37</v>
      </c>
      <c r="C35" s="72"/>
      <c r="D35" s="50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72" t="s">
        <v>38</v>
      </c>
      <c r="C36" s="72"/>
      <c r="D36" s="51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48" t="s">
        <v>39</v>
      </c>
      <c r="D37" s="52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62" t="s">
        <v>40</v>
      </c>
      <c r="C38" s="72"/>
      <c r="D38" s="53">
        <f t="shared" ref="D38:E38" si="4">SUM(D39:D40)</f>
        <v>1021236976.42</v>
      </c>
      <c r="E38" s="31">
        <f t="shared" si="4"/>
        <v>176412446.58000001</v>
      </c>
      <c r="F38" s="43">
        <f t="shared" si="0"/>
        <v>1197649423</v>
      </c>
      <c r="G38" s="31">
        <f t="shared" ref="G38:H38" si="5">SUM(G39:G40)</f>
        <v>607603223.36000001</v>
      </c>
      <c r="H38" s="31">
        <f t="shared" si="5"/>
        <v>607603223.36000001</v>
      </c>
      <c r="I38" s="11">
        <f t="shared" si="1"/>
        <v>-413633753.05999994</v>
      </c>
    </row>
    <row r="39" spans="1:9" s="45" customFormat="1" x14ac:dyDescent="0.25">
      <c r="A39" s="7"/>
      <c r="B39" s="48"/>
      <c r="C39" s="48" t="s">
        <v>41</v>
      </c>
      <c r="D39" s="50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45" customFormat="1" x14ac:dyDescent="0.25">
      <c r="A40" s="7"/>
      <c r="B40" s="48"/>
      <c r="C40" s="48" t="s">
        <v>42</v>
      </c>
      <c r="D40" s="50">
        <v>1021236976.42</v>
      </c>
      <c r="E40" s="14">
        <v>176412446.58000001</v>
      </c>
      <c r="F40" s="2">
        <f t="shared" si="0"/>
        <v>1197649423</v>
      </c>
      <c r="G40" s="14">
        <v>607603223.36000001</v>
      </c>
      <c r="H40" s="14">
        <v>607603223.36000001</v>
      </c>
      <c r="I40" s="11">
        <f t="shared" si="1"/>
        <v>-413633753.05999994</v>
      </c>
    </row>
    <row r="41" spans="1:9" x14ac:dyDescent="0.25">
      <c r="A41" s="7"/>
      <c r="B41" s="16"/>
      <c r="C41" s="48"/>
      <c r="D41" s="54"/>
      <c r="E41" s="40"/>
      <c r="F41" s="40"/>
      <c r="G41" s="40"/>
      <c r="H41" s="40"/>
      <c r="I41" s="8"/>
    </row>
    <row r="42" spans="1:9" x14ac:dyDescent="0.25">
      <c r="A42" s="59" t="s">
        <v>43</v>
      </c>
      <c r="B42" s="60"/>
      <c r="C42" s="60"/>
      <c r="D42" s="68">
        <f t="shared" ref="D42:H42" si="6">SUM(D10,D11,D12,D13,D14,D15,D16,D17,D29,D35,D36,D38)</f>
        <v>1331830514.6900001</v>
      </c>
      <c r="E42" s="69">
        <f>SUM(E10,E11,E12,E13,E14,E15,E16,E17,E29,E35,E36,E38)</f>
        <v>180083273.84</v>
      </c>
      <c r="F42" s="67">
        <f>SUM(F10,F11,F12,F13,F14,F15,F16,F17,F29,F35,F36,F38)</f>
        <v>1511913788.53</v>
      </c>
      <c r="G42" s="68">
        <f>SUM(G10,G11,G12,G13,G14,G15,G16,G17,G29,G35,G36,G38)</f>
        <v>807242673.88</v>
      </c>
      <c r="H42" s="69">
        <f t="shared" si="6"/>
        <v>807242673.88</v>
      </c>
      <c r="I42" s="70">
        <f>SUM(I10,I11,I12,I13,I14,I15,I16,I17,I29,I35,I36,I38)</f>
        <v>-524587840.80999994</v>
      </c>
    </row>
    <row r="43" spans="1:9" ht="15.75" thickBot="1" x14ac:dyDescent="0.3">
      <c r="A43" s="59"/>
      <c r="B43" s="60"/>
      <c r="C43" s="60"/>
      <c r="D43" s="71"/>
      <c r="E43" s="69"/>
      <c r="F43" s="67"/>
      <c r="G43" s="68"/>
      <c r="H43" s="69"/>
      <c r="I43" s="70"/>
    </row>
    <row r="44" spans="1:9" x14ac:dyDescent="0.25">
      <c r="A44" s="59" t="s">
        <v>44</v>
      </c>
      <c r="B44" s="60"/>
      <c r="C44" s="61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59" t="s">
        <v>45</v>
      </c>
      <c r="B46" s="60"/>
      <c r="C46" s="61"/>
      <c r="D46" s="1"/>
      <c r="E46" s="1"/>
      <c r="F46" s="2"/>
      <c r="G46" s="1"/>
      <c r="H46" s="1"/>
      <c r="I46" s="3"/>
    </row>
    <row r="47" spans="1:9" x14ac:dyDescent="0.25">
      <c r="A47" s="7"/>
      <c r="B47" s="62" t="s">
        <v>46</v>
      </c>
      <c r="C47" s="63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62" t="s">
        <v>55</v>
      </c>
      <c r="C56" s="63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62" t="s">
        <v>60</v>
      </c>
      <c r="C61" s="63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4" customFormat="1" x14ac:dyDescent="0.25">
      <c r="A64" s="7"/>
      <c r="B64" s="62" t="s">
        <v>63</v>
      </c>
      <c r="C64" s="63"/>
      <c r="D64" s="41">
        <v>1601006414.0599999</v>
      </c>
      <c r="E64" s="41">
        <v>9517854.2400000002</v>
      </c>
      <c r="F64" s="41">
        <f t="shared" si="8"/>
        <v>1610524268.3</v>
      </c>
      <c r="G64" s="41">
        <v>830108593.22000003</v>
      </c>
      <c r="H64" s="41">
        <v>830108593.22000003</v>
      </c>
      <c r="I64" s="41">
        <f t="shared" si="9"/>
        <v>-770897820.83999991</v>
      </c>
    </row>
    <row r="65" spans="1:9" s="42" customFormat="1" x14ac:dyDescent="0.25">
      <c r="A65" s="7"/>
      <c r="B65" s="62" t="s">
        <v>64</v>
      </c>
      <c r="C65" s="63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62"/>
      <c r="C66" s="63"/>
      <c r="D66" s="1"/>
      <c r="E66" s="1"/>
      <c r="F66" s="41"/>
      <c r="G66" s="1"/>
      <c r="H66" s="1"/>
      <c r="I66" s="3"/>
    </row>
    <row r="67" spans="1:9" x14ac:dyDescent="0.25">
      <c r="A67" s="59" t="s">
        <v>65</v>
      </c>
      <c r="B67" s="60"/>
      <c r="C67" s="61"/>
      <c r="D67" s="28">
        <f>SUM(D47,D56,D61,D64,D65)</f>
        <v>1601006414.0599999</v>
      </c>
      <c r="E67" s="28">
        <f t="shared" ref="E67:H67" si="12">SUM(E47,E56,E61,E64,E65)</f>
        <v>9517854.2400000002</v>
      </c>
      <c r="F67" s="28">
        <f t="shared" si="12"/>
        <v>1610524268.3</v>
      </c>
      <c r="G67" s="28">
        <f t="shared" si="12"/>
        <v>830108593.22000003</v>
      </c>
      <c r="H67" s="28">
        <f t="shared" si="12"/>
        <v>830108593.22000003</v>
      </c>
      <c r="I67" s="28">
        <f>SUM(I47,I56,I61,I64,I65)</f>
        <v>-770897820.83999991</v>
      </c>
    </row>
    <row r="68" spans="1:9" x14ac:dyDescent="0.25">
      <c r="A68" s="7"/>
      <c r="B68" s="62"/>
      <c r="C68" s="63"/>
      <c r="D68" s="1"/>
      <c r="E68" s="1"/>
      <c r="F68" s="2"/>
      <c r="G68" s="1"/>
      <c r="H68" s="1"/>
      <c r="I68" s="3"/>
    </row>
    <row r="69" spans="1:9" x14ac:dyDescent="0.25">
      <c r="A69" s="59" t="s">
        <v>66</v>
      </c>
      <c r="B69" s="60"/>
      <c r="C69" s="61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62" t="s">
        <v>67</v>
      </c>
      <c r="C70" s="63"/>
      <c r="D70" s="9"/>
      <c r="E70" s="9"/>
      <c r="F70" s="2">
        <f>SUM(D70,E70)</f>
        <v>0</v>
      </c>
      <c r="G70" s="9"/>
      <c r="H70" s="9"/>
      <c r="I70" s="11">
        <f>H70-D70</f>
        <v>0</v>
      </c>
    </row>
    <row r="71" spans="1:9" x14ac:dyDescent="0.25">
      <c r="A71" s="7"/>
      <c r="B71" s="62"/>
      <c r="C71" s="63"/>
      <c r="D71" s="1"/>
      <c r="E71" s="1"/>
      <c r="F71" s="1"/>
      <c r="G71" s="1"/>
      <c r="H71" s="1"/>
      <c r="I71" s="3"/>
    </row>
    <row r="72" spans="1:9" x14ac:dyDescent="0.25">
      <c r="A72" s="59" t="s">
        <v>68</v>
      </c>
      <c r="B72" s="60"/>
      <c r="C72" s="61"/>
      <c r="D72" s="28">
        <f t="shared" ref="D72:H72" si="14">SUM(D42,D67,D69)</f>
        <v>2932836928.75</v>
      </c>
      <c r="E72" s="28">
        <f t="shared" si="14"/>
        <v>189601128.08000001</v>
      </c>
      <c r="F72" s="28">
        <f t="shared" si="14"/>
        <v>3122438056.8299999</v>
      </c>
      <c r="G72" s="29">
        <f t="shared" si="14"/>
        <v>1637351267.0999999</v>
      </c>
      <c r="H72" s="29">
        <f t="shared" si="14"/>
        <v>1637351267.0999999</v>
      </c>
      <c r="I72" s="30">
        <f>SUM(I42,I67,I69)</f>
        <v>-1295485661.6499999</v>
      </c>
    </row>
    <row r="73" spans="1:9" x14ac:dyDescent="0.25">
      <c r="A73" s="7"/>
      <c r="B73" s="62"/>
      <c r="C73" s="63"/>
      <c r="D73" s="1"/>
      <c r="E73" s="1"/>
      <c r="F73" s="1"/>
      <c r="G73" s="1"/>
      <c r="H73" s="1"/>
      <c r="I73" s="3"/>
    </row>
    <row r="74" spans="1:9" x14ac:dyDescent="0.25">
      <c r="A74" s="7"/>
      <c r="B74" s="64" t="s">
        <v>69</v>
      </c>
      <c r="C74" s="61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65" t="s">
        <v>70</v>
      </c>
      <c r="C75" s="66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65" t="s">
        <v>71</v>
      </c>
      <c r="C76" s="66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64" t="s">
        <v>72</v>
      </c>
      <c r="C78" s="61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56"/>
      <c r="C79" s="57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58"/>
      <c r="B81" s="58"/>
      <c r="C81" s="58"/>
      <c r="D81" s="58"/>
      <c r="E81" s="58"/>
      <c r="F81" s="58"/>
      <c r="G81" s="58"/>
      <c r="H81" s="58"/>
      <c r="I81" s="58"/>
    </row>
    <row r="83" spans="1:9" x14ac:dyDescent="0.25">
      <c r="D83" s="55"/>
      <c r="E83" s="55"/>
      <c r="F83" s="55"/>
      <c r="G83" s="55"/>
      <c r="H83" s="55"/>
    </row>
  </sheetData>
  <mergeCells count="54"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44:C44"/>
    <mergeCell ref="B35:C35"/>
    <mergeCell ref="B36:C36"/>
    <mergeCell ref="B38:C38"/>
    <mergeCell ref="A42:C42"/>
    <mergeCell ref="F42:F43"/>
    <mergeCell ref="G42:G43"/>
    <mergeCell ref="H42:H43"/>
    <mergeCell ref="I42:I43"/>
    <mergeCell ref="A43:C43"/>
    <mergeCell ref="D42:D43"/>
    <mergeCell ref="E42:E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81:I81"/>
    <mergeCell ref="A72:C72"/>
    <mergeCell ref="B73:C73"/>
    <mergeCell ref="B74:C74"/>
    <mergeCell ref="B75:C75"/>
    <mergeCell ref="B76:C76"/>
    <mergeCell ref="B78:C7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2022-07-08T20:16:34Z</dcterms:modified>
</cp:coreProperties>
</file>